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5"/>
  </bookViews>
  <sheets>
    <sheet name="титул лист" sheetId="6" r:id="rId1"/>
    <sheet name="таблица 1" sheetId="1" r:id="rId2"/>
    <sheet name="таблица 2" sheetId="2" r:id="rId3"/>
    <sheet name="таблица 3" sheetId="5" r:id="rId4"/>
    <sheet name="таблица 4" sheetId="4" r:id="rId5"/>
    <sheet name="сведения" sheetId="3" r:id="rId6"/>
  </sheets>
  <calcPr calcId="124519"/>
</workbook>
</file>

<file path=xl/calcChain.xml><?xml version="1.0" encoding="utf-8"?>
<calcChain xmlns="http://schemas.openxmlformats.org/spreadsheetml/2006/main">
  <c r="D23" i="2"/>
  <c r="F23"/>
  <c r="F29"/>
  <c r="D10"/>
  <c r="F10"/>
  <c r="E10"/>
  <c r="D44"/>
  <c r="D41"/>
  <c r="D40"/>
  <c r="D34"/>
  <c r="D36"/>
  <c r="D35"/>
  <c r="D33"/>
  <c r="D32"/>
  <c r="D31"/>
  <c r="D28"/>
  <c r="D27"/>
  <c r="D25"/>
  <c r="E25"/>
  <c r="E41"/>
  <c r="E29"/>
  <c r="D29" s="1"/>
  <c r="G23"/>
  <c r="G41"/>
  <c r="G29"/>
  <c r="G25"/>
  <c r="G10"/>
  <c r="E23" l="1"/>
</calcChain>
</file>

<file path=xl/sharedStrings.xml><?xml version="1.0" encoding="utf-8"?>
<sst xmlns="http://schemas.openxmlformats.org/spreadsheetml/2006/main" count="244" uniqueCount="165">
  <si>
    <t>№ п/п</t>
  </si>
  <si>
    <t>Наименование показателя</t>
  </si>
  <si>
    <t>Сумма, тыс. руб.</t>
  </si>
  <si>
    <t>(последнюю отчетную дату)</t>
  </si>
  <si>
    <t>Таблица 1</t>
  </si>
  <si>
    <t>Нефинансовые активы, всего:</t>
  </si>
  <si>
    <t>из них</t>
  </si>
  <si>
    <t>недвижимое имущество, всего:</t>
  </si>
  <si>
    <t>в том числе:</t>
  </si>
  <si>
    <t>остаточная стоимость</t>
  </si>
  <si>
    <t>особо ценное движимое имущество, всего:</t>
  </si>
  <si>
    <t>Финансовые активы, всего:</t>
  </si>
  <si>
    <t>из них:</t>
  </si>
  <si>
    <t>денежные средства учреждения, всего:</t>
  </si>
  <si>
    <t>денежные средства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</si>
  <si>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</si>
  <si>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</si>
  <si>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</si>
  <si>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</si>
  <si>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</t>
  </si>
  <si>
    <t>долговые обязательства</t>
  </si>
  <si>
    <t>кредиторская задолженность:</t>
  </si>
  <si>
    <t>в том числе</t>
  </si>
  <si>
    <t>просроченная кредиторская задолженность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</si>
  <si>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</si>
  <si>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</si>
  <si>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</si>
  <si>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</si>
  <si>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субсидия на финансовое обеспечение выполнения государственного задания</t>
  </si>
  <si>
    <t>поступления от оказания услуг (выполнения работ) на платной основе и от приносящей доход деятельности</t>
  </si>
  <si>
    <t>из них гранты</t>
  </si>
  <si>
    <t>Таблица 2</t>
  </si>
  <si>
    <t>Показатели по поступлениям и выплатам учреждения</t>
  </si>
  <si>
    <t>Поступления от доходов, всего:</t>
  </si>
  <si>
    <t>Х</t>
  </si>
  <si>
    <t>в  том числе:</t>
  </si>
  <si>
    <t>доходы от собственности</t>
  </si>
  <si>
    <t>дополнительные платные услуги</t>
  </si>
  <si>
    <t>доходы от иной приносящей доход деятельности</t>
  </si>
  <si>
    <t>прочие доходы</t>
  </si>
  <si>
    <t>Выплаты по расходам, всего</t>
  </si>
  <si>
    <t>в том числе на:</t>
  </si>
  <si>
    <t>выплаты по персоналу всего:</t>
  </si>
  <si>
    <t>Выбытие финансовых активов, всего: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</si>
  <si>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</si>
  <si>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</si>
  <si>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</si>
  <si>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</si>
  <si>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Код строки</t>
  </si>
  <si>
    <t>Сумма (руб., с точностью до двух знаков после запятой - 0,00)</t>
  </si>
  <si>
    <t>Таблица 3</t>
  </si>
  <si>
    <t>Сведения о средствах, поступающих во временное распоряжение учреждения</t>
  </si>
  <si>
    <t>(очередной финансовый год)</t>
  </si>
  <si>
    <t>Поступление</t>
  </si>
  <si>
    <t>Выбытие</t>
  </si>
  <si>
    <t>010</t>
  </si>
  <si>
    <t>020</t>
  </si>
  <si>
    <t>030</t>
  </si>
  <si>
    <t>040</t>
  </si>
  <si>
    <t>Сумма (тыс.руб.)</t>
  </si>
  <si>
    <t>Таблица 4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</si>
  <si>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</si>
  <si>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</si>
  <si>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</si>
  <si>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</si>
  <si>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УТВЕРЖДАЮ</t>
  </si>
  <si>
    <t>(наименование должности лица, утверждающего документ; наименование органа, осуществляющего функции и полномочия учредителя; учреждения)</t>
  </si>
  <si>
    <t>(подпись)</t>
  </si>
  <si>
    <t>(расшифровка подписи)</t>
  </si>
  <si>
    <t>КОДЫ</t>
  </si>
  <si>
    <t>Форма по ОКУД</t>
  </si>
  <si>
    <t>Дата</t>
  </si>
  <si>
    <t>по ОКПО</t>
  </si>
  <si>
    <t>по Реестру</t>
  </si>
  <si>
    <t>Даты изменений</t>
  </si>
  <si>
    <t>по ОКТМО</t>
  </si>
  <si>
    <t>Глава по БК</t>
  </si>
  <si>
    <t>по ОКЕИ</t>
  </si>
  <si>
    <t>по ОКВ</t>
  </si>
  <si>
    <t>ПЛАН ФИНАНСОВО-ХОЗЯЙСТВЕННОЙ ДЕЯТЕЛЬНОСТИ ГОСУДАРСТВЕННОГО УЧРЕЖДЕНИЯ НА 2016 ГОД</t>
  </si>
  <si>
    <t>Государственное учреждение</t>
  </si>
  <si>
    <t>ИНН</t>
  </si>
  <si>
    <t>КПП</t>
  </si>
  <si>
    <t>Наименование бюджета</t>
  </si>
  <si>
    <t>Орган, осуществляющий функции и полномочия учредителя</t>
  </si>
  <si>
    <t>Единица измерения: руб.</t>
  </si>
  <si>
    <t>(наименование иностранной валюты)</t>
  </si>
  <si>
    <t>1. Цели деятельности государственного учреждения (в соответствии с уставом)</t>
  </si>
  <si>
    <t>2.Основные виды деятельности государственного учреждения</t>
  </si>
  <si>
    <t>3. Платные услуги, оказываемые государственным учреждением</t>
  </si>
  <si>
    <t>4. Сведения о государственном имуществе, находящемся на праве оперативного управления</t>
  </si>
  <si>
    <t>Балансовая стоимость имущества</t>
  </si>
  <si>
    <t>ИТОГО</t>
  </si>
  <si>
    <t>закрепленного собственником/приобретенного за счет выделенных собственником средств</t>
  </si>
  <si>
    <t>приобретенного за счет средств, полученных от приносящей доходы деятельности</t>
  </si>
  <si>
    <t>Недвижимое имущество</t>
  </si>
  <si>
    <t>Движимое имущество</t>
  </si>
  <si>
    <t>Всего</t>
  </si>
  <si>
    <t>Приложение</t>
  </si>
  <si>
    <t>к Требованиям к плану</t>
  </si>
  <si>
    <t>финансово-хозяйственной</t>
  </si>
  <si>
    <t>деятельности государственного</t>
  </si>
  <si>
    <t>учреждения, утвержденного</t>
  </si>
  <si>
    <t>Приказом департамента</t>
  </si>
  <si>
    <t>труда и социальной</t>
  </si>
  <si>
    <t>защиты населения</t>
  </si>
  <si>
    <t>Новгородской области</t>
  </si>
  <si>
    <t>от</t>
  </si>
  <si>
    <t>№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</si>
  <si>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</si>
  <si>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(расшифровска подписи)</t>
  </si>
  <si>
    <t>СВЕДЕНИЯ</t>
  </si>
  <si>
    <t>ИНН/КПП</t>
  </si>
  <si>
    <t>Дата представления предыдущих Сведений</t>
  </si>
  <si>
    <t>Наименование органа, осуществляющего функции и полномочия учредителя</t>
  </si>
  <si>
    <t>Наименование органа, осуществляющего ведение лицевого счета</t>
  </si>
  <si>
    <t>Единица измерения: руб. (с точностью до второго десятичного знака)</t>
  </si>
  <si>
    <t>субсидии на иные цели, в том числе на осуществление капитальных вложений</t>
  </si>
  <si>
    <t>доходы от штрафов, пеней</t>
  </si>
  <si>
    <t>субсидия на выполнение государственного задания</t>
  </si>
  <si>
    <t>субсидия на иные цели</t>
  </si>
  <si>
    <t>иные доходы</t>
  </si>
  <si>
    <t xml:space="preserve">оплата  труда </t>
  </si>
  <si>
    <t>начисления на оплату труда</t>
  </si>
  <si>
    <t>приобретение работ, услуг</t>
  </si>
  <si>
    <t>услуги связи</t>
  </si>
  <si>
    <t>транспортные услуги</t>
  </si>
  <si>
    <t>коммунальные услуги</t>
  </si>
  <si>
    <t>аренда</t>
  </si>
  <si>
    <t>содержание помещений</t>
  </si>
  <si>
    <t>прочие работы, услуги</t>
  </si>
  <si>
    <t>Социальное обеспечение, всего</t>
  </si>
  <si>
    <t>пособия по социальной помощи</t>
  </si>
  <si>
    <t>прочие расходы</t>
  </si>
  <si>
    <t>Расходы по  приобретению нефинансовых активов, всего</t>
  </si>
  <si>
    <t>увеличение остатков  основных средств</t>
  </si>
  <si>
    <t>(должность)</t>
  </si>
  <si>
    <t>(ФИО )</t>
  </si>
  <si>
    <t>(ФИО)</t>
  </si>
  <si>
    <t>Савченко Л.И.</t>
  </si>
  <si>
    <t>2016г.</t>
  </si>
  <si>
    <t>областное автономное учреждение социального обслуживания "Окуловский комплексный центр социального обслуживания населения"</t>
  </si>
  <si>
    <t>98688577</t>
  </si>
  <si>
    <t>департамент труда и социальной защиты населения Новгородской области</t>
  </si>
  <si>
    <t>383</t>
  </si>
  <si>
    <t>49628101</t>
  </si>
  <si>
    <t xml:space="preserve">Целью создания Учреждения является осуществление социального обслуживания и социального сопровождения населения в соответствии с Федеральном законом от 28.12.2013 N 442-ФЗ «Об основах социального обслуживания граждан в Российской Федерации», иными нормативными правовыми актами Российской Федерации и Новгородской области. </t>
  </si>
  <si>
    <t xml:space="preserve"> Учреждение осуществляет следующие виды деятельности :осуществление социального обслуживания населения в форме социального обслуживания на дому, полустационарной и стационарной формах;содействие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сопровождение); организация отдыха и оздоровления детей, находящихся в трудной жизненной ситуации; выявление несовершеннолетних, находящихся в социально опасном положении, а также семьей, несовершеннолетние члены которых нуждаются в социальных услугах, осуществление социальной реабилитацию этих лиц, оказывают им необходимую помощь в соответствии с индивидуальными программами социальной реабилитации; выявление и устранение причин и условий, способствующих безнадзорности и беспризорности несовершеннолетних;
содействуют органам опеки и попечительства в осуществлении устройства несовершеннолетних, оставшихся без попечения родителей или иных законных представителей;  профилактика обстоятельств, обусловливающих нуждаемость гражданина в социальном обслуживании; организация труда работников Учреждения и повышение их квалификации; внедрение в практику работы по социальному обслуживанию и социальному сопровождению новых социальных технологий.
</t>
  </si>
  <si>
    <t xml:space="preserve">Иные виды деятельности, приносящие доход, не запрещённые действующим законодательством Российской Федерации: ремонт швейных машин, меховых кожаных изделий, головных уборов и изделий текстильной галантереи; пошив швейных меховых и кожаных изделий, головных уборов и изделий текстильной галантереи;прочие услуги по ремонту и пошиву швейных, меховых и кожаных изделий, головных уборов и изделий текстильной галантереи; ремонт мебели; услуги прачечных;   прочие услуги оказываемые при ремонте и строительстве жилья и других построек; услуги бань, душевых, саун;  прочие услуги, оказываемые в банях и душевых; ритуальные услуги; услуги пассажирского транспорта;  услуги грузового автомобильного транспорта; прочие услуги правового характера; прочие услуги производственного характера; услуги предприятий по прокату;  парикмахерские и косметические услуги, оказываемые ганизациями коммунально-бытового назначения; прочие услуги непроизводственного характера; услуги по организации потребления и обслуживания; услуги по реализации кулинарной продукции; услуги копировально-множительные; услуги розничной торговли.
</t>
  </si>
  <si>
    <t>Показатели финансового состояния учреждения                      на   31 декабря  20 15 г.</t>
  </si>
  <si>
    <t>гл.бухгалтер</t>
  </si>
  <si>
    <t>Игнатьева Н.А.</t>
  </si>
  <si>
    <t>на 31 декабря 20 15 г.</t>
  </si>
  <si>
    <t>областной бюджет</t>
  </si>
  <si>
    <t>гл. бухгалтер</t>
  </si>
  <si>
    <t>увеличение стоимости материальных запасов</t>
  </si>
  <si>
    <t>Директор</t>
  </si>
  <si>
    <t>директор</t>
  </si>
  <si>
    <t xml:space="preserve">                                об операциях с целевыми субсидиями, предоставленными государственному учреждению на 20  16 год.</t>
  </si>
  <si>
    <t xml:space="preserve">     </t>
  </si>
  <si>
    <t>на 20 16 г.</t>
  </si>
  <si>
    <t xml:space="preserve">" 09 " февраля </t>
  </si>
  <si>
    <t>от "09" февраля 2016г.</t>
  </si>
  <si>
    <t>от "09" февраля  2016г.</t>
  </si>
  <si>
    <t>09.02.2016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</si>
</sst>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8" fillId="0" borderId="4" xfId="0" applyFont="1" applyBorder="1"/>
    <xf numFmtId="0" fontId="8" fillId="0" borderId="4" xfId="0" applyFont="1" applyBorder="1" applyAlignment="1"/>
    <xf numFmtId="0" fontId="8" fillId="0" borderId="0" xfId="0" applyFont="1" applyBorder="1"/>
    <xf numFmtId="0" fontId="8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 vertical="center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4"/>
  <sheetViews>
    <sheetView workbookViewId="0">
      <selection activeCell="M19" sqref="M19:N19"/>
    </sheetView>
  </sheetViews>
  <sheetFormatPr defaultRowHeight="15.75"/>
  <cols>
    <col min="1" max="4" width="9.140625" style="1"/>
    <col min="5" max="5" width="6.42578125" style="1" customWidth="1"/>
    <col min="6" max="6" width="9.140625" style="1" customWidth="1"/>
    <col min="7" max="10" width="9.140625" style="1"/>
    <col min="11" max="11" width="7.7109375" style="1" customWidth="1"/>
    <col min="12" max="12" width="10.42578125" style="1" customWidth="1"/>
    <col min="13" max="13" width="9.140625" style="1"/>
    <col min="14" max="14" width="8.140625" style="1" customWidth="1"/>
    <col min="15" max="16384" width="9.140625" style="1"/>
  </cols>
  <sheetData>
    <row r="1" spans="4:14" ht="18.75">
      <c r="L1" s="74" t="s">
        <v>65</v>
      </c>
      <c r="M1" s="76"/>
      <c r="N1" s="76"/>
    </row>
    <row r="2" spans="4:14" ht="16.5">
      <c r="J2" s="77" t="s">
        <v>156</v>
      </c>
      <c r="K2" s="78"/>
      <c r="L2" s="78"/>
      <c r="M2" s="78"/>
      <c r="N2" s="78"/>
    </row>
    <row r="3" spans="4:14" ht="33" customHeight="1">
      <c r="J3" s="79" t="s">
        <v>66</v>
      </c>
      <c r="K3" s="79"/>
      <c r="L3" s="79"/>
      <c r="M3" s="79"/>
      <c r="N3" s="79"/>
    </row>
    <row r="5" spans="4:14" ht="18.75">
      <c r="J5" s="80"/>
      <c r="K5" s="80"/>
      <c r="L5" s="21"/>
      <c r="M5" s="45" t="s">
        <v>139</v>
      </c>
      <c r="N5" s="21"/>
    </row>
    <row r="6" spans="4:14">
      <c r="J6" s="81" t="s">
        <v>67</v>
      </c>
      <c r="K6" s="81"/>
      <c r="L6" s="81" t="s">
        <v>68</v>
      </c>
      <c r="M6" s="81"/>
      <c r="N6" s="81"/>
    </row>
    <row r="8" spans="4:14" ht="18.75">
      <c r="J8" s="45" t="s">
        <v>161</v>
      </c>
      <c r="K8" s="46"/>
      <c r="L8" s="46"/>
      <c r="M8" s="41" t="s">
        <v>140</v>
      </c>
    </row>
    <row r="9" spans="4:14" ht="18.75">
      <c r="J9" s="47"/>
      <c r="K9" s="48"/>
      <c r="L9" s="48"/>
      <c r="M9" s="41"/>
    </row>
    <row r="10" spans="4:14" ht="18.75">
      <c r="J10" s="47"/>
      <c r="K10" s="48"/>
      <c r="L10" s="48"/>
      <c r="M10" s="41"/>
    </row>
    <row r="11" spans="4:14" ht="18.75">
      <c r="J11" s="47"/>
      <c r="K11" s="48"/>
      <c r="L11" s="48"/>
      <c r="M11" s="41"/>
    </row>
    <row r="12" spans="4:14">
      <c r="J12" s="43"/>
      <c r="K12" s="44"/>
      <c r="L12" s="44"/>
    </row>
    <row r="13" spans="4:14">
      <c r="J13" s="43"/>
      <c r="K13" s="44"/>
      <c r="L13" s="44"/>
    </row>
    <row r="14" spans="4:14">
      <c r="J14" s="43"/>
      <c r="K14" s="44"/>
      <c r="L14" s="44"/>
    </row>
    <row r="16" spans="4:14">
      <c r="D16" s="23"/>
      <c r="E16" s="23"/>
      <c r="F16" s="23"/>
      <c r="G16" s="23"/>
      <c r="H16" s="23"/>
      <c r="I16" s="23"/>
      <c r="M16" s="76" t="s">
        <v>69</v>
      </c>
      <c r="N16" s="76"/>
    </row>
    <row r="17" spans="1:14" ht="36" customHeight="1">
      <c r="B17" s="72" t="s">
        <v>79</v>
      </c>
      <c r="C17" s="73"/>
      <c r="D17" s="73"/>
      <c r="E17" s="73"/>
      <c r="F17" s="73"/>
      <c r="G17" s="73"/>
      <c r="H17" s="73"/>
      <c r="I17" s="73"/>
      <c r="J17" s="73"/>
      <c r="K17" s="76" t="s">
        <v>70</v>
      </c>
      <c r="L17" s="76"/>
      <c r="M17" s="82"/>
      <c r="N17" s="82"/>
    </row>
    <row r="18" spans="1:14" ht="18.75">
      <c r="A18" s="41"/>
      <c r="B18" s="41"/>
      <c r="C18" s="41"/>
      <c r="D18" s="74" t="s">
        <v>163</v>
      </c>
      <c r="E18" s="74"/>
      <c r="F18" s="74"/>
      <c r="G18" s="74"/>
      <c r="H18" s="74"/>
      <c r="I18" s="74"/>
      <c r="J18" s="41"/>
      <c r="L18" s="1" t="s">
        <v>71</v>
      </c>
      <c r="M18" s="65" t="s">
        <v>164</v>
      </c>
      <c r="N18" s="66"/>
    </row>
    <row r="19" spans="1:14" ht="18.75">
      <c r="A19" s="41"/>
      <c r="B19" s="41"/>
      <c r="C19" s="41"/>
      <c r="D19" s="41"/>
      <c r="E19" s="41"/>
      <c r="F19" s="41"/>
      <c r="G19" s="41"/>
      <c r="H19" s="41"/>
      <c r="I19" s="41"/>
      <c r="J19" s="41"/>
      <c r="M19" s="65"/>
      <c r="N19" s="66"/>
    </row>
    <row r="20" spans="1:14" ht="75.75" customHeight="1">
      <c r="A20" s="67" t="s">
        <v>80</v>
      </c>
      <c r="B20" s="67"/>
      <c r="C20" s="67"/>
      <c r="D20" s="67"/>
      <c r="E20" s="71" t="s">
        <v>141</v>
      </c>
      <c r="F20" s="71"/>
      <c r="G20" s="71"/>
      <c r="H20" s="71"/>
      <c r="I20" s="71"/>
      <c r="J20" s="41"/>
      <c r="K20" s="64" t="s">
        <v>72</v>
      </c>
      <c r="L20" s="64"/>
      <c r="M20" s="65" t="s">
        <v>142</v>
      </c>
      <c r="N20" s="66"/>
    </row>
    <row r="21" spans="1:14" ht="18.7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64" t="s">
        <v>73</v>
      </c>
      <c r="L21" s="64"/>
      <c r="M21" s="65"/>
      <c r="N21" s="66"/>
    </row>
    <row r="22" spans="1:14" ht="18.75">
      <c r="A22" s="41"/>
      <c r="B22" s="41"/>
      <c r="C22" s="41"/>
      <c r="D22" s="41"/>
      <c r="E22" s="41"/>
      <c r="F22" s="41"/>
      <c r="G22" s="41"/>
      <c r="H22" s="41"/>
      <c r="I22" s="41"/>
      <c r="J22" s="41"/>
      <c r="M22" s="65"/>
      <c r="N22" s="66"/>
    </row>
    <row r="23" spans="1:14" ht="18.75">
      <c r="A23" s="41"/>
      <c r="B23" s="41"/>
      <c r="C23" s="41" t="s">
        <v>81</v>
      </c>
      <c r="D23" s="75">
        <v>5311008234</v>
      </c>
      <c r="E23" s="75"/>
      <c r="F23" s="75"/>
      <c r="G23" s="41" t="s">
        <v>82</v>
      </c>
      <c r="H23" s="75">
        <v>531101001</v>
      </c>
      <c r="I23" s="75"/>
      <c r="J23" s="75"/>
      <c r="K23" s="64" t="s">
        <v>74</v>
      </c>
      <c r="L23" s="64"/>
      <c r="M23" s="65"/>
      <c r="N23" s="66"/>
    </row>
    <row r="24" spans="1:14" ht="20.25" customHeight="1">
      <c r="A24" s="67" t="s">
        <v>83</v>
      </c>
      <c r="B24" s="67"/>
      <c r="C24" s="67"/>
      <c r="D24" s="67"/>
      <c r="E24" s="75" t="s">
        <v>153</v>
      </c>
      <c r="F24" s="75"/>
      <c r="G24" s="75"/>
      <c r="H24" s="75"/>
      <c r="I24" s="75"/>
      <c r="J24" s="75"/>
      <c r="K24" s="64" t="s">
        <v>75</v>
      </c>
      <c r="L24" s="64"/>
      <c r="M24" s="65" t="s">
        <v>145</v>
      </c>
      <c r="N24" s="66"/>
    </row>
    <row r="25" spans="1:14" ht="18.75">
      <c r="A25" s="41"/>
      <c r="B25" s="41"/>
      <c r="C25" s="41"/>
      <c r="D25" s="41"/>
      <c r="E25" s="41"/>
      <c r="F25" s="41"/>
      <c r="G25" s="41"/>
      <c r="H25" s="41"/>
      <c r="I25" s="41"/>
      <c r="J25" s="41"/>
      <c r="M25" s="65"/>
      <c r="N25" s="66"/>
    </row>
    <row r="26" spans="1:14" ht="35.25" customHeight="1">
      <c r="A26" s="70" t="s">
        <v>84</v>
      </c>
      <c r="B26" s="70"/>
      <c r="C26" s="70"/>
      <c r="D26" s="70"/>
      <c r="E26" s="71" t="s">
        <v>143</v>
      </c>
      <c r="F26" s="71"/>
      <c r="G26" s="71"/>
      <c r="H26" s="71"/>
      <c r="I26" s="71"/>
      <c r="J26" s="71"/>
      <c r="K26" s="64" t="s">
        <v>76</v>
      </c>
      <c r="L26" s="64"/>
      <c r="M26" s="65"/>
      <c r="N26" s="66"/>
    </row>
    <row r="27" spans="1:14" ht="18.75">
      <c r="A27" s="67" t="s">
        <v>85</v>
      </c>
      <c r="B27" s="67"/>
      <c r="C27" s="67"/>
      <c r="D27" s="67"/>
      <c r="E27" s="41"/>
      <c r="F27" s="41"/>
      <c r="G27" s="41"/>
      <c r="H27" s="41"/>
      <c r="I27" s="41"/>
      <c r="J27" s="41"/>
      <c r="K27" s="64" t="s">
        <v>77</v>
      </c>
      <c r="L27" s="64"/>
      <c r="M27" s="65" t="s">
        <v>144</v>
      </c>
      <c r="N27" s="66"/>
    </row>
    <row r="28" spans="1:14" ht="18.75">
      <c r="A28" s="68"/>
      <c r="B28" s="68"/>
      <c r="C28" s="68"/>
      <c r="D28" s="68"/>
      <c r="E28" s="41"/>
      <c r="F28" s="41"/>
      <c r="G28" s="41"/>
      <c r="H28" s="41"/>
      <c r="I28" s="41"/>
      <c r="J28" s="41"/>
      <c r="K28" s="64" t="s">
        <v>78</v>
      </c>
      <c r="L28" s="64"/>
      <c r="M28" s="65"/>
      <c r="N28" s="66"/>
    </row>
    <row r="29" spans="1:14" ht="18.75">
      <c r="A29" s="69" t="s">
        <v>86</v>
      </c>
      <c r="B29" s="69"/>
      <c r="C29" s="69"/>
      <c r="D29" s="69"/>
      <c r="E29" s="41"/>
      <c r="F29" s="41"/>
      <c r="G29" s="41"/>
      <c r="H29" s="41"/>
      <c r="I29" s="41"/>
      <c r="J29" s="41"/>
    </row>
    <row r="30" spans="1:14" ht="18.75">
      <c r="A30" s="42"/>
      <c r="B30" s="41"/>
      <c r="C30" s="42"/>
      <c r="D30" s="42"/>
      <c r="E30" s="41"/>
      <c r="F30" s="41"/>
      <c r="G30" s="41"/>
      <c r="H30" s="41"/>
      <c r="I30" s="41"/>
      <c r="J30" s="41"/>
    </row>
    <row r="31" spans="1:14">
      <c r="A31" s="40"/>
      <c r="B31" s="40"/>
      <c r="C31" s="40"/>
      <c r="D31" s="40"/>
    </row>
    <row r="32" spans="1:14">
      <c r="A32" s="40"/>
      <c r="B32" s="40"/>
      <c r="C32" s="40"/>
      <c r="D32" s="40"/>
    </row>
    <row r="33" spans="1:4">
      <c r="A33" s="40"/>
      <c r="B33" s="40"/>
      <c r="C33" s="40"/>
      <c r="D33" s="40"/>
    </row>
    <row r="34" spans="1:4">
      <c r="A34" s="40"/>
      <c r="B34" s="40"/>
      <c r="C34" s="40"/>
      <c r="D34" s="40"/>
    </row>
    <row r="35" spans="1:4">
      <c r="A35" s="40"/>
      <c r="B35" s="40"/>
      <c r="C35" s="40"/>
      <c r="D35" s="40"/>
    </row>
    <row r="36" spans="1:4">
      <c r="A36" s="40"/>
      <c r="B36" s="40"/>
      <c r="C36" s="40"/>
      <c r="D36" s="40"/>
    </row>
    <row r="37" spans="1:4">
      <c r="A37" s="40"/>
      <c r="B37" s="40"/>
      <c r="C37" s="40"/>
      <c r="D37" s="40"/>
    </row>
    <row r="38" spans="1:4">
      <c r="A38" s="40"/>
      <c r="B38" s="40"/>
      <c r="C38" s="40"/>
      <c r="D38" s="40"/>
    </row>
    <row r="39" spans="1:4">
      <c r="A39" s="40"/>
      <c r="B39" s="40"/>
      <c r="C39" s="40"/>
      <c r="D39" s="40"/>
    </row>
    <row r="40" spans="1:4">
      <c r="A40" s="40"/>
      <c r="B40" s="40"/>
      <c r="C40" s="40"/>
      <c r="D40" s="40"/>
    </row>
    <row r="41" spans="1:4">
      <c r="A41" s="40"/>
      <c r="B41" s="40"/>
      <c r="C41" s="40"/>
      <c r="D41" s="40"/>
    </row>
    <row r="42" spans="1:4">
      <c r="A42" s="40"/>
      <c r="B42" s="40"/>
      <c r="C42" s="40"/>
      <c r="D42" s="40"/>
    </row>
    <row r="43" spans="1:4">
      <c r="A43" s="40"/>
      <c r="B43" s="40"/>
      <c r="C43" s="40"/>
      <c r="D43" s="40"/>
    </row>
    <row r="44" spans="1:4">
      <c r="A44" s="40"/>
      <c r="B44" s="40"/>
      <c r="C44" s="40"/>
      <c r="D44" s="40"/>
    </row>
    <row r="45" spans="1:4">
      <c r="A45" s="40"/>
      <c r="B45" s="40"/>
      <c r="C45" s="40"/>
      <c r="D45" s="40"/>
    </row>
    <row r="46" spans="1:4">
      <c r="A46" s="40"/>
      <c r="B46" s="40"/>
      <c r="C46" s="40"/>
      <c r="D46" s="40"/>
    </row>
    <row r="47" spans="1:4">
      <c r="A47" s="40"/>
      <c r="B47" s="40"/>
      <c r="C47" s="40"/>
      <c r="D47" s="40"/>
    </row>
    <row r="48" spans="1:4">
      <c r="A48" s="40"/>
      <c r="B48" s="40"/>
      <c r="C48" s="40"/>
      <c r="D48" s="40"/>
    </row>
    <row r="49" spans="1:4">
      <c r="A49" s="40"/>
      <c r="B49" s="40"/>
      <c r="C49" s="40"/>
      <c r="D49" s="40"/>
    </row>
    <row r="50" spans="1:4">
      <c r="A50" s="40"/>
      <c r="B50" s="40"/>
      <c r="C50" s="40"/>
      <c r="D50" s="40"/>
    </row>
    <row r="51" spans="1:4">
      <c r="A51" s="40"/>
      <c r="B51" s="40"/>
      <c r="C51" s="40"/>
      <c r="D51" s="40"/>
    </row>
    <row r="52" spans="1:4">
      <c r="A52" s="40"/>
      <c r="B52" s="40"/>
      <c r="C52" s="40"/>
      <c r="D52" s="40"/>
    </row>
    <row r="53" spans="1:4">
      <c r="A53" s="40"/>
      <c r="B53" s="40"/>
      <c r="C53" s="40"/>
      <c r="D53" s="40"/>
    </row>
    <row r="54" spans="1:4">
      <c r="A54" s="40"/>
      <c r="B54" s="40"/>
      <c r="C54" s="40"/>
      <c r="D54" s="40"/>
    </row>
    <row r="55" spans="1:4">
      <c r="A55" s="40"/>
      <c r="B55" s="40"/>
      <c r="C55" s="40"/>
      <c r="D55" s="40"/>
    </row>
    <row r="56" spans="1:4">
      <c r="A56" s="40"/>
      <c r="B56" s="40"/>
      <c r="C56" s="40"/>
      <c r="D56" s="40"/>
    </row>
    <row r="57" spans="1:4">
      <c r="A57" s="40"/>
      <c r="B57" s="40"/>
      <c r="C57" s="40"/>
      <c r="D57" s="40"/>
    </row>
    <row r="58" spans="1:4">
      <c r="A58" s="40"/>
      <c r="B58" s="40"/>
      <c r="C58" s="40"/>
      <c r="D58" s="40"/>
    </row>
    <row r="59" spans="1:4">
      <c r="A59" s="40"/>
      <c r="B59" s="40"/>
      <c r="C59" s="40"/>
      <c r="D59" s="40"/>
    </row>
    <row r="60" spans="1:4">
      <c r="A60" s="40"/>
      <c r="B60" s="40"/>
      <c r="C60" s="40"/>
      <c r="D60" s="40"/>
    </row>
    <row r="61" spans="1:4">
      <c r="A61" s="40"/>
      <c r="B61" s="40"/>
      <c r="C61" s="40"/>
      <c r="D61" s="40"/>
    </row>
    <row r="62" spans="1:4">
      <c r="A62" s="40"/>
      <c r="B62" s="40"/>
      <c r="C62" s="40"/>
      <c r="D62" s="40"/>
    </row>
    <row r="63" spans="1:4">
      <c r="A63" s="40"/>
      <c r="B63" s="40"/>
      <c r="C63" s="40"/>
      <c r="D63" s="40"/>
    </row>
    <row r="64" spans="1:4">
      <c r="A64" s="40"/>
      <c r="B64" s="40"/>
      <c r="C64" s="40"/>
      <c r="D64" s="40"/>
    </row>
    <row r="65" spans="1:14" ht="21" customHeight="1">
      <c r="A65" s="62" t="s">
        <v>87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 ht="8.25" customHeight="1">
      <c r="A66" s="63" t="s">
        <v>146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</row>
    <row r="67" spans="1:14" ht="8.2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 ht="6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</row>
    <row r="69" spans="1:14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</row>
    <row r="70" spans="1:14" ht="5.2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</row>
    <row r="71" spans="1:14" ht="5.2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</row>
    <row r="72" spans="1:14" ht="3.7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</row>
    <row r="73" spans="1:14" ht="11.25" hidden="1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ht="10.5" hidden="1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</row>
    <row r="75" spans="1:14" ht="9" hidden="1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4" ht="21" customHeight="1">
      <c r="A76" s="62" t="s">
        <v>88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 ht="36.75" customHeight="1">
      <c r="A77" s="63" t="s">
        <v>147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1:14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</row>
    <row r="80" spans="1:14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</row>
    <row r="81" spans="1:1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</row>
    <row r="82" spans="1:1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</row>
    <row r="83" spans="1:1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</row>
    <row r="84" spans="1: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</row>
    <row r="85" spans="1:15" ht="61.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</row>
    <row r="86" spans="1:15" ht="24.75" customHeight="1">
      <c r="A86" s="62" t="s">
        <v>89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5" ht="3" customHeight="1">
      <c r="A87" s="63" t="s">
        <v>148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</row>
    <row r="88" spans="1:15" hidden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</row>
    <row r="89" spans="1:15" ht="11.25" hidden="1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</row>
    <row r="90" spans="1:15" hidden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</row>
    <row r="91" spans="1:15" hidden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</row>
    <row r="92" spans="1:15" ht="21.75" hidden="1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</row>
    <row r="93" spans="1:15" ht="17.25" hidden="1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</row>
    <row r="94" spans="1:15" ht="169.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</row>
    <row r="95" spans="1:15" ht="28.5" customHeight="1">
      <c r="A95" s="50" t="s">
        <v>90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1" t="s">
        <v>159</v>
      </c>
    </row>
    <row r="96" spans="1:15" ht="18.75" customHeight="1">
      <c r="A96" s="61" t="s">
        <v>1</v>
      </c>
      <c r="B96" s="61"/>
      <c r="C96" s="61"/>
      <c r="D96" s="61"/>
      <c r="E96" s="61"/>
      <c r="F96" s="51" t="s">
        <v>91</v>
      </c>
      <c r="G96" s="51"/>
      <c r="H96" s="51"/>
      <c r="I96" s="51"/>
      <c r="J96" s="51"/>
      <c r="K96" s="51"/>
      <c r="L96" s="51"/>
      <c r="M96" s="51"/>
      <c r="N96" s="51"/>
    </row>
    <row r="97" spans="1:14" ht="21.75" customHeight="1">
      <c r="A97" s="61"/>
      <c r="B97" s="61"/>
      <c r="C97" s="61"/>
      <c r="D97" s="61"/>
      <c r="E97" s="61"/>
      <c r="F97" s="59" t="s">
        <v>92</v>
      </c>
      <c r="G97" s="51" t="s">
        <v>22</v>
      </c>
      <c r="H97" s="51"/>
      <c r="I97" s="51"/>
      <c r="J97" s="51"/>
      <c r="K97" s="51"/>
      <c r="L97" s="51"/>
      <c r="M97" s="51"/>
      <c r="N97" s="51"/>
    </row>
    <row r="98" spans="1:14" ht="65.25" customHeight="1">
      <c r="A98" s="61"/>
      <c r="B98" s="61"/>
      <c r="C98" s="61"/>
      <c r="D98" s="61"/>
      <c r="E98" s="61"/>
      <c r="F98" s="60"/>
      <c r="G98" s="58" t="s">
        <v>93</v>
      </c>
      <c r="H98" s="58"/>
      <c r="I98" s="58"/>
      <c r="J98" s="58"/>
      <c r="K98" s="58" t="s">
        <v>94</v>
      </c>
      <c r="L98" s="58"/>
      <c r="M98" s="58"/>
      <c r="N98" s="58"/>
    </row>
    <row r="99" spans="1:14" ht="36" customHeight="1">
      <c r="A99" s="51" t="s">
        <v>95</v>
      </c>
      <c r="B99" s="51"/>
      <c r="C99" s="51"/>
      <c r="D99" s="51"/>
      <c r="E99" s="51"/>
      <c r="F99" s="22">
        <v>6165.2</v>
      </c>
      <c r="G99" s="51">
        <v>6165.2</v>
      </c>
      <c r="H99" s="51"/>
      <c r="I99" s="51"/>
      <c r="J99" s="51"/>
      <c r="K99" s="51">
        <v>0</v>
      </c>
      <c r="L99" s="51"/>
      <c r="M99" s="51"/>
      <c r="N99" s="51"/>
    </row>
    <row r="100" spans="1:14" ht="39.75" customHeight="1">
      <c r="A100" s="51" t="s">
        <v>96</v>
      </c>
      <c r="B100" s="51"/>
      <c r="C100" s="51"/>
      <c r="D100" s="51"/>
      <c r="E100" s="51"/>
      <c r="F100" s="22">
        <v>6119.5</v>
      </c>
      <c r="G100" s="51">
        <v>3898.2</v>
      </c>
      <c r="H100" s="51"/>
      <c r="I100" s="51"/>
      <c r="J100" s="51"/>
      <c r="K100" s="51">
        <v>2221.3000000000002</v>
      </c>
      <c r="L100" s="51"/>
      <c r="M100" s="51"/>
      <c r="N100" s="51"/>
    </row>
    <row r="101" spans="1:14" ht="45.75" customHeight="1">
      <c r="A101" s="52" t="s">
        <v>97</v>
      </c>
      <c r="B101" s="53"/>
      <c r="C101" s="53"/>
      <c r="D101" s="53"/>
      <c r="E101" s="54"/>
      <c r="F101" s="22">
        <v>12284.7</v>
      </c>
      <c r="G101" s="55">
        <v>10063.4</v>
      </c>
      <c r="H101" s="56"/>
      <c r="I101" s="56"/>
      <c r="J101" s="57"/>
      <c r="K101" s="55">
        <v>2221.3000000000002</v>
      </c>
      <c r="L101" s="56"/>
      <c r="M101" s="56"/>
      <c r="N101" s="57"/>
    </row>
    <row r="103" spans="1:14">
      <c r="A103" s="80" t="s">
        <v>150</v>
      </c>
      <c r="B103" s="80"/>
      <c r="C103" s="80"/>
      <c r="D103" s="80"/>
      <c r="E103" s="80"/>
      <c r="G103" s="80"/>
      <c r="H103" s="80"/>
      <c r="I103" s="80"/>
      <c r="K103" s="80" t="s">
        <v>151</v>
      </c>
      <c r="L103" s="80"/>
      <c r="M103" s="80"/>
      <c r="N103" s="80"/>
    </row>
    <row r="104" spans="1:14">
      <c r="A104" s="83" t="s">
        <v>136</v>
      </c>
      <c r="B104" s="83"/>
      <c r="C104" s="83"/>
      <c r="D104" s="83"/>
      <c r="E104" s="83"/>
      <c r="G104" s="83" t="s">
        <v>67</v>
      </c>
      <c r="H104" s="83"/>
      <c r="I104" s="83"/>
      <c r="K104" s="83" t="s">
        <v>137</v>
      </c>
      <c r="L104" s="83"/>
      <c r="M104" s="83"/>
      <c r="N104" s="83"/>
    </row>
  </sheetData>
  <mergeCells count="68">
    <mergeCell ref="A103:E103"/>
    <mergeCell ref="K103:N103"/>
    <mergeCell ref="A104:E104"/>
    <mergeCell ref="K104:N104"/>
    <mergeCell ref="G103:I103"/>
    <mergeCell ref="G104:I104"/>
    <mergeCell ref="M16:N16"/>
    <mergeCell ref="K17:L17"/>
    <mergeCell ref="K20:L20"/>
    <mergeCell ref="K21:L21"/>
    <mergeCell ref="M17:N17"/>
    <mergeCell ref="M18:N18"/>
    <mergeCell ref="M20:N20"/>
    <mergeCell ref="M19:N19"/>
    <mergeCell ref="M21:N21"/>
    <mergeCell ref="L1:N1"/>
    <mergeCell ref="J2:N2"/>
    <mergeCell ref="J3:N3"/>
    <mergeCell ref="J5:K5"/>
    <mergeCell ref="J6:K6"/>
    <mergeCell ref="L6:N6"/>
    <mergeCell ref="B17:J17"/>
    <mergeCell ref="D18:I18"/>
    <mergeCell ref="A20:D20"/>
    <mergeCell ref="K24:L24"/>
    <mergeCell ref="M23:N23"/>
    <mergeCell ref="E20:I20"/>
    <mergeCell ref="D23:F23"/>
    <mergeCell ref="H23:J23"/>
    <mergeCell ref="A24:D24"/>
    <mergeCell ref="E24:J24"/>
    <mergeCell ref="K28:L28"/>
    <mergeCell ref="M22:N22"/>
    <mergeCell ref="A27:D27"/>
    <mergeCell ref="A28:D28"/>
    <mergeCell ref="A29:D29"/>
    <mergeCell ref="K26:L26"/>
    <mergeCell ref="K23:L23"/>
    <mergeCell ref="A26:D26"/>
    <mergeCell ref="E26:J26"/>
    <mergeCell ref="M24:N24"/>
    <mergeCell ref="M25:N25"/>
    <mergeCell ref="M26:N26"/>
    <mergeCell ref="M27:N27"/>
    <mergeCell ref="M28:N28"/>
    <mergeCell ref="K27:L27"/>
    <mergeCell ref="A65:N65"/>
    <mergeCell ref="A66:N75"/>
    <mergeCell ref="A77:N85"/>
    <mergeCell ref="A86:N86"/>
    <mergeCell ref="A87:N94"/>
    <mergeCell ref="A76:N76"/>
    <mergeCell ref="A95:N95"/>
    <mergeCell ref="F96:N96"/>
    <mergeCell ref="A101:E101"/>
    <mergeCell ref="G101:J101"/>
    <mergeCell ref="K101:N101"/>
    <mergeCell ref="G97:N97"/>
    <mergeCell ref="G98:J98"/>
    <mergeCell ref="K98:N98"/>
    <mergeCell ref="F97:F98"/>
    <mergeCell ref="A96:E98"/>
    <mergeCell ref="A99:E99"/>
    <mergeCell ref="A100:E100"/>
    <mergeCell ref="G99:J99"/>
    <mergeCell ref="G100:J100"/>
    <mergeCell ref="K99:N99"/>
    <mergeCell ref="K100:N10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2"/>
  <sheetViews>
    <sheetView workbookViewId="0">
      <selection activeCell="D23" sqref="D23"/>
    </sheetView>
  </sheetViews>
  <sheetFormatPr defaultRowHeight="15.75"/>
  <cols>
    <col min="1" max="1" width="5" style="1" customWidth="1"/>
    <col min="2" max="2" width="7.85546875" style="1" customWidth="1"/>
    <col min="3" max="3" width="43.7109375" style="1" customWidth="1"/>
    <col min="4" max="4" width="18.28515625" style="1" customWidth="1"/>
    <col min="5" max="7" width="9.140625" style="1"/>
    <col min="8" max="8" width="10.7109375" style="1" customWidth="1"/>
    <col min="9" max="16384" width="9.140625" style="1"/>
  </cols>
  <sheetData>
    <row r="1" spans="2:8">
      <c r="D1" s="2" t="s">
        <v>4</v>
      </c>
    </row>
    <row r="4" spans="2:8" ht="44.25" customHeight="1">
      <c r="C4" s="63" t="s">
        <v>149</v>
      </c>
      <c r="D4" s="63"/>
      <c r="E4" s="4"/>
      <c r="F4" s="4"/>
      <c r="G4" s="4"/>
      <c r="H4" s="4"/>
    </row>
    <row r="5" spans="2:8" ht="13.5" customHeight="1">
      <c r="C5" s="63" t="s">
        <v>3</v>
      </c>
      <c r="D5" s="63"/>
      <c r="E5" s="4"/>
      <c r="F5" s="4"/>
      <c r="G5" s="4"/>
      <c r="H5" s="4"/>
    </row>
    <row r="7" spans="2:8" s="2" customFormat="1" ht="30.75" customHeight="1">
      <c r="B7" s="6" t="s">
        <v>0</v>
      </c>
      <c r="C7" s="6" t="s">
        <v>1</v>
      </c>
      <c r="D7" s="6" t="s">
        <v>2</v>
      </c>
    </row>
    <row r="8" spans="2:8" s="2" customFormat="1">
      <c r="B8" s="6">
        <v>1</v>
      </c>
      <c r="C8" s="6">
        <v>2</v>
      </c>
      <c r="D8" s="6">
        <v>3</v>
      </c>
    </row>
    <row r="9" spans="2:8" s="2" customFormat="1">
      <c r="B9" s="6"/>
      <c r="C9" s="7" t="s">
        <v>5</v>
      </c>
      <c r="D9" s="6">
        <v>12284.75</v>
      </c>
    </row>
    <row r="10" spans="2:8" s="2" customFormat="1">
      <c r="B10" s="6"/>
      <c r="C10" s="6" t="s">
        <v>6</v>
      </c>
      <c r="D10" s="6"/>
    </row>
    <row r="11" spans="2:8" s="2" customFormat="1">
      <c r="B11" s="6"/>
      <c r="C11" s="8" t="s">
        <v>7</v>
      </c>
      <c r="D11" s="6">
        <v>6165.2</v>
      </c>
    </row>
    <row r="12" spans="2:8" s="2" customFormat="1">
      <c r="B12" s="6"/>
      <c r="C12" s="6" t="s">
        <v>8</v>
      </c>
      <c r="D12" s="51">
        <v>58.7</v>
      </c>
    </row>
    <row r="13" spans="2:8" s="2" customFormat="1">
      <c r="B13" s="6"/>
      <c r="C13" s="6" t="s">
        <v>9</v>
      </c>
      <c r="D13" s="51"/>
    </row>
    <row r="14" spans="2:8" s="2" customFormat="1">
      <c r="B14" s="6"/>
      <c r="C14" s="8" t="s">
        <v>10</v>
      </c>
      <c r="D14" s="6">
        <v>3054.28</v>
      </c>
    </row>
    <row r="15" spans="2:8" s="2" customFormat="1">
      <c r="B15" s="6"/>
      <c r="C15" s="6" t="s">
        <v>8</v>
      </c>
      <c r="D15" s="51">
        <v>945.9</v>
      </c>
    </row>
    <row r="16" spans="2:8" s="2" customFormat="1">
      <c r="B16" s="6"/>
      <c r="C16" s="6" t="s">
        <v>9</v>
      </c>
      <c r="D16" s="51"/>
    </row>
    <row r="17" spans="2:4" s="2" customFormat="1">
      <c r="B17" s="6"/>
      <c r="C17" s="7" t="s">
        <v>11</v>
      </c>
      <c r="D17" s="39">
        <v>-1946.6</v>
      </c>
    </row>
    <row r="18" spans="2:4" s="2" customFormat="1">
      <c r="B18" s="6"/>
      <c r="C18" s="6" t="s">
        <v>12</v>
      </c>
      <c r="D18" s="6"/>
    </row>
    <row r="19" spans="2:4" s="2" customFormat="1">
      <c r="B19" s="6"/>
      <c r="C19" s="8" t="s">
        <v>13</v>
      </c>
      <c r="D19" s="6"/>
    </row>
    <row r="20" spans="2:4" s="2" customFormat="1">
      <c r="B20" s="6"/>
      <c r="C20" s="6" t="s">
        <v>8</v>
      </c>
      <c r="D20" s="10"/>
    </row>
    <row r="21" spans="2:4" s="2" customFormat="1">
      <c r="B21" s="6"/>
      <c r="C21" s="6" t="s">
        <v>14</v>
      </c>
      <c r="D21" s="11"/>
    </row>
    <row r="22" spans="2:4" s="2" customFormat="1">
      <c r="B22" s="6"/>
      <c r="C22" s="6"/>
      <c r="D22" s="6"/>
    </row>
    <row r="23" spans="2:4" s="2" customFormat="1" ht="47.25">
      <c r="B23" s="6"/>
      <c r="C23" s="12" t="s">
        <v>15</v>
      </c>
      <c r="D23" s="6"/>
    </row>
    <row r="24" spans="2:4" s="2" customFormat="1">
      <c r="B24" s="6"/>
      <c r="C24" s="8" t="s">
        <v>16</v>
      </c>
      <c r="D24" s="6"/>
    </row>
    <row r="25" spans="2:4" s="2" customFormat="1">
      <c r="B25" s="6"/>
      <c r="C25" s="8" t="s">
        <v>17</v>
      </c>
      <c r="D25" s="6">
        <v>1113.4000000000001</v>
      </c>
    </row>
    <row r="26" spans="2:4" s="2" customFormat="1">
      <c r="B26" s="6"/>
      <c r="C26" s="8" t="s">
        <v>18</v>
      </c>
      <c r="D26" s="6">
        <v>-3060</v>
      </c>
    </row>
    <row r="27" spans="2:4" s="2" customFormat="1">
      <c r="B27" s="6"/>
      <c r="C27" s="7" t="s">
        <v>19</v>
      </c>
      <c r="D27" s="6">
        <v>659.3</v>
      </c>
    </row>
    <row r="28" spans="2:4" s="2" customFormat="1">
      <c r="B28" s="6"/>
      <c r="C28" s="6" t="s">
        <v>12</v>
      </c>
      <c r="D28" s="6"/>
    </row>
    <row r="29" spans="2:4" s="2" customFormat="1">
      <c r="B29" s="6"/>
      <c r="C29" s="8" t="s">
        <v>20</v>
      </c>
      <c r="D29" s="6"/>
    </row>
    <row r="30" spans="2:4" s="2" customFormat="1">
      <c r="B30" s="6"/>
      <c r="C30" s="8" t="s">
        <v>21</v>
      </c>
      <c r="D30" s="6">
        <v>659.3</v>
      </c>
    </row>
    <row r="31" spans="2:4" s="2" customFormat="1">
      <c r="B31" s="6"/>
      <c r="C31" s="6" t="s">
        <v>22</v>
      </c>
      <c r="D31" s="84">
        <v>0</v>
      </c>
    </row>
    <row r="32" spans="2:4" s="2" customFormat="1">
      <c r="B32" s="6"/>
      <c r="C32" s="6" t="s">
        <v>23</v>
      </c>
      <c r="D32" s="85"/>
    </row>
    <row r="33" spans="3:4" s="2" customFormat="1"/>
    <row r="34" spans="3:4" s="2" customFormat="1">
      <c r="C34" s="38" t="s">
        <v>150</v>
      </c>
      <c r="D34" s="29"/>
    </row>
    <row r="35" spans="3:4" s="2" customFormat="1">
      <c r="C35" s="2" t="s">
        <v>136</v>
      </c>
      <c r="D35" s="2" t="s">
        <v>67</v>
      </c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</sheetData>
  <mergeCells count="5">
    <mergeCell ref="D31:D32"/>
    <mergeCell ref="C4:D4"/>
    <mergeCell ref="C5:D5"/>
    <mergeCell ref="D15:D16"/>
    <mergeCell ref="D12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workbookViewId="0">
      <selection activeCell="F20" sqref="F20"/>
    </sheetView>
  </sheetViews>
  <sheetFormatPr defaultRowHeight="15.75"/>
  <cols>
    <col min="1" max="1" width="26.7109375" style="5" customWidth="1"/>
    <col min="2" max="2" width="9.5703125" style="2" customWidth="1"/>
    <col min="3" max="3" width="12.42578125" style="2" customWidth="1"/>
    <col min="4" max="4" width="10.140625" style="2" bestFit="1" customWidth="1"/>
    <col min="5" max="5" width="13.7109375" style="2" customWidth="1"/>
    <col min="6" max="6" width="15.42578125" style="2" customWidth="1"/>
    <col min="7" max="7" width="13.28515625" style="2" customWidth="1"/>
    <col min="8" max="8" width="16.140625" style="2" customWidth="1"/>
    <col min="9" max="16384" width="9.140625" style="2"/>
  </cols>
  <sheetData>
    <row r="1" spans="1:8">
      <c r="H1" s="2" t="s">
        <v>31</v>
      </c>
    </row>
    <row r="2" spans="1:8">
      <c r="B2" s="63" t="s">
        <v>32</v>
      </c>
      <c r="C2" s="63"/>
      <c r="D2" s="63"/>
      <c r="E2" s="63"/>
      <c r="F2" s="63"/>
    </row>
    <row r="3" spans="1:8">
      <c r="C3" s="76" t="s">
        <v>160</v>
      </c>
      <c r="D3" s="76"/>
      <c r="E3" s="76"/>
      <c r="F3" s="76"/>
    </row>
    <row r="5" spans="1:8" ht="38.25" customHeight="1">
      <c r="A5" s="86" t="s">
        <v>1</v>
      </c>
      <c r="B5" s="86" t="s">
        <v>24</v>
      </c>
      <c r="C5" s="86" t="s">
        <v>25</v>
      </c>
      <c r="D5" s="58" t="s">
        <v>26</v>
      </c>
      <c r="E5" s="58"/>
      <c r="F5" s="58"/>
      <c r="G5" s="58"/>
      <c r="H5" s="58"/>
    </row>
    <row r="6" spans="1:8">
      <c r="A6" s="86"/>
      <c r="B6" s="86"/>
      <c r="C6" s="86"/>
      <c r="D6" s="61" t="s">
        <v>27</v>
      </c>
      <c r="E6" s="51" t="s">
        <v>8</v>
      </c>
      <c r="F6" s="51"/>
      <c r="G6" s="51"/>
      <c r="H6" s="51"/>
    </row>
    <row r="7" spans="1:8" ht="96.75" customHeight="1">
      <c r="A7" s="86"/>
      <c r="B7" s="86"/>
      <c r="C7" s="86"/>
      <c r="D7" s="61"/>
      <c r="E7" s="58" t="s">
        <v>28</v>
      </c>
      <c r="F7" s="58" t="s">
        <v>117</v>
      </c>
      <c r="G7" s="58" t="s">
        <v>29</v>
      </c>
      <c r="H7" s="58"/>
    </row>
    <row r="8" spans="1:8">
      <c r="A8" s="86"/>
      <c r="B8" s="86"/>
      <c r="C8" s="86"/>
      <c r="D8" s="61"/>
      <c r="E8" s="58"/>
      <c r="F8" s="58"/>
      <c r="G8" s="13" t="s">
        <v>27</v>
      </c>
      <c r="H8" s="13" t="s">
        <v>30</v>
      </c>
    </row>
    <row r="9" spans="1:8">
      <c r="A9" s="13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</row>
    <row r="10" spans="1:8" ht="31.5">
      <c r="A10" s="13" t="s">
        <v>33</v>
      </c>
      <c r="B10" s="9">
        <v>100</v>
      </c>
      <c r="C10" s="9" t="s">
        <v>34</v>
      </c>
      <c r="D10" s="9">
        <f>E10+F10+G10</f>
        <v>33482140</v>
      </c>
      <c r="E10" s="9">
        <f>E18+E19</f>
        <v>28093700</v>
      </c>
      <c r="F10" s="9">
        <f>F19</f>
        <v>88440</v>
      </c>
      <c r="G10" s="9">
        <f>G13+G14+G15+G16</f>
        <v>5300000</v>
      </c>
      <c r="H10" s="9">
        <v>0</v>
      </c>
    </row>
    <row r="11" spans="1:8">
      <c r="A11" s="13" t="s">
        <v>35</v>
      </c>
      <c r="B11" s="9"/>
      <c r="C11" s="9"/>
      <c r="D11" s="9"/>
      <c r="E11" s="9"/>
      <c r="F11" s="9"/>
      <c r="G11" s="9"/>
      <c r="H11" s="9"/>
    </row>
    <row r="12" spans="1:8" ht="21" customHeight="1">
      <c r="A12" s="13" t="s">
        <v>36</v>
      </c>
      <c r="B12" s="9">
        <v>110</v>
      </c>
      <c r="C12" s="9"/>
      <c r="D12" s="9" t="s">
        <v>34</v>
      </c>
      <c r="E12" s="9" t="s">
        <v>34</v>
      </c>
      <c r="F12" s="9" t="s">
        <v>34</v>
      </c>
      <c r="G12" s="9"/>
      <c r="H12" s="9" t="s">
        <v>34</v>
      </c>
    </row>
    <row r="13" spans="1:8" ht="31.5">
      <c r="A13" s="13" t="s">
        <v>37</v>
      </c>
      <c r="B13" s="9">
        <v>120</v>
      </c>
      <c r="C13" s="9"/>
      <c r="D13" s="9" t="s">
        <v>34</v>
      </c>
      <c r="E13" s="9" t="s">
        <v>34</v>
      </c>
      <c r="F13" s="9" t="s">
        <v>34</v>
      </c>
      <c r="G13" s="9">
        <v>820000</v>
      </c>
      <c r="H13" s="9" t="s">
        <v>34</v>
      </c>
    </row>
    <row r="14" spans="1:8" ht="47.25">
      <c r="A14" s="13" t="s">
        <v>38</v>
      </c>
      <c r="B14" s="9">
        <v>120</v>
      </c>
      <c r="C14" s="9"/>
      <c r="D14" s="9" t="s">
        <v>34</v>
      </c>
      <c r="E14" s="9" t="s">
        <v>34</v>
      </c>
      <c r="F14" s="9" t="s">
        <v>34</v>
      </c>
      <c r="G14" s="9">
        <v>4480000</v>
      </c>
      <c r="H14" s="9"/>
    </row>
    <row r="15" spans="1:8" ht="24" customHeight="1">
      <c r="A15" s="13" t="s">
        <v>118</v>
      </c>
      <c r="B15" s="9"/>
      <c r="C15" s="9"/>
      <c r="D15" s="9"/>
      <c r="E15" s="9"/>
      <c r="F15" s="9"/>
      <c r="G15" s="9"/>
      <c r="H15" s="9"/>
    </row>
    <row r="16" spans="1:8" ht="19.5" customHeight="1">
      <c r="A16" s="13" t="s">
        <v>39</v>
      </c>
      <c r="B16" s="9">
        <v>160</v>
      </c>
      <c r="C16" s="9"/>
      <c r="D16" s="9"/>
      <c r="E16" s="9" t="s">
        <v>34</v>
      </c>
      <c r="F16" s="9"/>
      <c r="G16" s="9"/>
      <c r="H16" s="9"/>
    </row>
    <row r="17" spans="1:9">
      <c r="A17" s="13" t="s">
        <v>8</v>
      </c>
      <c r="B17" s="9"/>
      <c r="C17" s="9"/>
      <c r="D17" s="9"/>
      <c r="E17" s="9"/>
      <c r="F17" s="9"/>
      <c r="G17" s="9"/>
      <c r="H17" s="9"/>
    </row>
    <row r="18" spans="1:9" s="28" customFormat="1" ht="33.75" customHeight="1">
      <c r="A18" s="34" t="s">
        <v>119</v>
      </c>
      <c r="B18" s="31"/>
      <c r="C18" s="31"/>
      <c r="D18" s="31">
        <v>28093700</v>
      </c>
      <c r="E18" s="31">
        <v>28093700</v>
      </c>
      <c r="F18" s="31"/>
      <c r="G18" s="31"/>
      <c r="H18" s="31"/>
    </row>
    <row r="19" spans="1:9" s="28" customFormat="1">
      <c r="A19" s="34" t="s">
        <v>120</v>
      </c>
      <c r="B19" s="31"/>
      <c r="C19" s="31"/>
      <c r="D19" s="31">
        <v>88440</v>
      </c>
      <c r="E19" s="31"/>
      <c r="F19" s="31">
        <v>88440</v>
      </c>
      <c r="G19" s="31"/>
      <c r="H19" s="31"/>
    </row>
    <row r="20" spans="1:9">
      <c r="A20" s="34" t="s">
        <v>121</v>
      </c>
      <c r="B20" s="9"/>
      <c r="C20" s="9"/>
      <c r="D20" s="9"/>
      <c r="E20" s="9" t="s">
        <v>34</v>
      </c>
      <c r="F20" s="9" t="s">
        <v>34</v>
      </c>
      <c r="G20" s="9"/>
      <c r="H20" s="9"/>
    </row>
    <row r="21" spans="1:9" s="3" customFormat="1">
      <c r="A21" s="15"/>
      <c r="B21" s="16"/>
      <c r="C21" s="16"/>
      <c r="D21" s="16"/>
      <c r="E21" s="16"/>
      <c r="F21" s="16"/>
      <c r="G21" s="16"/>
      <c r="H21" s="16"/>
      <c r="I21" s="16"/>
    </row>
    <row r="22" spans="1:9">
      <c r="A22" s="13">
        <v>1</v>
      </c>
      <c r="B22" s="9">
        <v>2</v>
      </c>
      <c r="C22" s="9">
        <v>3</v>
      </c>
      <c r="D22" s="9">
        <v>4</v>
      </c>
      <c r="E22" s="9">
        <v>5</v>
      </c>
      <c r="F22" s="9">
        <v>6</v>
      </c>
      <c r="G22" s="9">
        <v>7</v>
      </c>
      <c r="H22" s="9">
        <v>8</v>
      </c>
    </row>
    <row r="23" spans="1:9" ht="31.5">
      <c r="A23" s="13" t="s">
        <v>40</v>
      </c>
      <c r="B23" s="9" t="s">
        <v>34</v>
      </c>
      <c r="C23" s="9"/>
      <c r="D23" s="9">
        <f>E10+F23+G23</f>
        <v>33482140</v>
      </c>
      <c r="E23" s="35">
        <f>E25+E29+E40+E41</f>
        <v>28093700</v>
      </c>
      <c r="F23" s="49">
        <f>F25+F29+F40+F41</f>
        <v>88440</v>
      </c>
      <c r="G23" s="9">
        <f>G25+G29+G40+G41</f>
        <v>5300000</v>
      </c>
      <c r="H23" s="9"/>
    </row>
    <row r="24" spans="1:9">
      <c r="A24" s="13" t="s">
        <v>41</v>
      </c>
      <c r="B24" s="9"/>
      <c r="C24" s="9"/>
      <c r="D24" s="9"/>
      <c r="E24" s="9"/>
      <c r="F24" s="9"/>
      <c r="G24" s="9"/>
      <c r="H24" s="9"/>
    </row>
    <row r="25" spans="1:9" ht="31.5">
      <c r="A25" s="14" t="s">
        <v>42</v>
      </c>
      <c r="B25" s="9">
        <v>210</v>
      </c>
      <c r="C25" s="9"/>
      <c r="D25" s="35">
        <f>E25+G25</f>
        <v>25110600</v>
      </c>
      <c r="E25" s="35">
        <f>E27+E28</f>
        <v>22506600</v>
      </c>
      <c r="F25" s="9"/>
      <c r="G25" s="9">
        <f>G27+G28</f>
        <v>2604000</v>
      </c>
      <c r="H25" s="9"/>
    </row>
    <row r="26" spans="1:9">
      <c r="A26" s="13" t="s">
        <v>12</v>
      </c>
      <c r="B26" s="9"/>
      <c r="C26" s="9"/>
      <c r="D26" s="9"/>
      <c r="E26" s="9"/>
      <c r="F26" s="9"/>
      <c r="G26" s="9"/>
      <c r="H26" s="9"/>
    </row>
    <row r="27" spans="1:9">
      <c r="A27" s="13" t="s">
        <v>122</v>
      </c>
      <c r="B27" s="9">
        <v>211</v>
      </c>
      <c r="C27" s="9"/>
      <c r="D27" s="35">
        <f>E27+G27</f>
        <v>19420000</v>
      </c>
      <c r="E27" s="9">
        <v>17420000</v>
      </c>
      <c r="F27" s="9"/>
      <c r="G27" s="9">
        <v>2000000</v>
      </c>
      <c r="H27" s="9"/>
    </row>
    <row r="28" spans="1:9" ht="31.5">
      <c r="A28" s="32" t="s">
        <v>123</v>
      </c>
      <c r="B28" s="9">
        <v>213</v>
      </c>
      <c r="C28" s="9"/>
      <c r="D28" s="35">
        <f>E28+G28</f>
        <v>5690600</v>
      </c>
      <c r="E28" s="9">
        <v>5086600</v>
      </c>
      <c r="F28" s="9"/>
      <c r="G28" s="9">
        <v>604000</v>
      </c>
      <c r="H28" s="9"/>
    </row>
    <row r="29" spans="1:9" ht="31.5">
      <c r="A29" s="13" t="s">
        <v>124</v>
      </c>
      <c r="B29" s="9">
        <v>220</v>
      </c>
      <c r="C29" s="9"/>
      <c r="D29" s="35">
        <f>E29+G29</f>
        <v>3501600</v>
      </c>
      <c r="E29" s="35">
        <f>E30+E31+E32+E33+E34+E35+E36</f>
        <v>2896600</v>
      </c>
      <c r="F29" s="49">
        <f>F30+F31+F32+F33+F34+F35+F36</f>
        <v>88440</v>
      </c>
      <c r="G29" s="9">
        <f>G30+G31+G32+G33+G34+G35+G36</f>
        <v>605000</v>
      </c>
      <c r="H29" s="9"/>
    </row>
    <row r="30" spans="1:9">
      <c r="A30" s="13" t="s">
        <v>12</v>
      </c>
      <c r="B30" s="9"/>
      <c r="C30" s="9"/>
      <c r="D30" s="9"/>
      <c r="E30" s="9"/>
      <c r="F30" s="9"/>
      <c r="G30" s="9"/>
      <c r="H30" s="9"/>
    </row>
    <row r="31" spans="1:9">
      <c r="A31" s="13" t="s">
        <v>125</v>
      </c>
      <c r="B31" s="9">
        <v>221</v>
      </c>
      <c r="C31" s="9"/>
      <c r="D31" s="35">
        <f t="shared" ref="D31:D36" si="0">E31+G31</f>
        <v>200000</v>
      </c>
      <c r="E31" s="9">
        <v>100000</v>
      </c>
      <c r="F31" s="9"/>
      <c r="G31" s="9">
        <v>100000</v>
      </c>
      <c r="H31" s="9"/>
    </row>
    <row r="32" spans="1:9">
      <c r="A32" s="13" t="s">
        <v>126</v>
      </c>
      <c r="B32" s="9">
        <v>222</v>
      </c>
      <c r="C32" s="9"/>
      <c r="D32" s="35">
        <f t="shared" si="0"/>
        <v>15000</v>
      </c>
      <c r="E32" s="9">
        <v>10000</v>
      </c>
      <c r="F32" s="9"/>
      <c r="G32" s="9">
        <v>5000</v>
      </c>
      <c r="H32" s="9"/>
    </row>
    <row r="33" spans="1:8">
      <c r="A33" s="13" t="s">
        <v>127</v>
      </c>
      <c r="B33" s="9">
        <v>223</v>
      </c>
      <c r="C33" s="9"/>
      <c r="D33" s="35">
        <f t="shared" si="0"/>
        <v>2246000</v>
      </c>
      <c r="E33" s="9">
        <v>2246000</v>
      </c>
      <c r="F33" s="9"/>
      <c r="G33" s="9">
        <v>0</v>
      </c>
      <c r="H33" s="9"/>
    </row>
    <row r="34" spans="1:8" s="28" customFormat="1">
      <c r="A34" s="32" t="s">
        <v>128</v>
      </c>
      <c r="B34" s="31">
        <v>224</v>
      </c>
      <c r="C34" s="31"/>
      <c r="D34" s="31">
        <f t="shared" si="0"/>
        <v>0</v>
      </c>
      <c r="E34" s="31">
        <v>0</v>
      </c>
      <c r="F34" s="31"/>
      <c r="G34" s="31">
        <v>0</v>
      </c>
      <c r="H34" s="31"/>
    </row>
    <row r="35" spans="1:8" s="28" customFormat="1">
      <c r="A35" s="32" t="s">
        <v>129</v>
      </c>
      <c r="B35" s="31">
        <v>225</v>
      </c>
      <c r="C35" s="31"/>
      <c r="D35" s="35">
        <f t="shared" si="0"/>
        <v>490600</v>
      </c>
      <c r="E35" s="31">
        <v>240600</v>
      </c>
      <c r="F35" s="31"/>
      <c r="G35" s="31">
        <v>250000</v>
      </c>
      <c r="H35" s="31"/>
    </row>
    <row r="36" spans="1:8">
      <c r="A36" s="13" t="s">
        <v>130</v>
      </c>
      <c r="B36" s="9">
        <v>226</v>
      </c>
      <c r="C36" s="9"/>
      <c r="D36" s="35">
        <f t="shared" si="0"/>
        <v>550000</v>
      </c>
      <c r="E36" s="9">
        <v>300000</v>
      </c>
      <c r="F36" s="9">
        <v>88440</v>
      </c>
      <c r="G36" s="9">
        <v>250000</v>
      </c>
      <c r="H36" s="9"/>
    </row>
    <row r="37" spans="1:8" ht="31.5">
      <c r="A37" s="13" t="s">
        <v>131</v>
      </c>
      <c r="B37" s="9">
        <v>260</v>
      </c>
      <c r="C37" s="9" t="s">
        <v>34</v>
      </c>
      <c r="D37" s="9"/>
      <c r="E37" s="9"/>
      <c r="F37" s="9"/>
      <c r="G37" s="9"/>
      <c r="H37" s="9"/>
    </row>
    <row r="38" spans="1:8">
      <c r="A38" s="13" t="s">
        <v>41</v>
      </c>
      <c r="B38" s="9"/>
      <c r="C38" s="9"/>
      <c r="D38" s="9"/>
      <c r="E38" s="9"/>
      <c r="F38" s="9"/>
      <c r="G38" s="9"/>
      <c r="H38" s="9"/>
    </row>
    <row r="39" spans="1:8" s="28" customFormat="1" ht="31.5">
      <c r="A39" s="32" t="s">
        <v>132</v>
      </c>
      <c r="B39" s="31">
        <v>262</v>
      </c>
      <c r="C39" s="31"/>
      <c r="D39" s="31"/>
      <c r="E39" s="31"/>
      <c r="F39" s="31"/>
      <c r="G39" s="31"/>
      <c r="H39" s="31"/>
    </row>
    <row r="40" spans="1:8">
      <c r="A40" s="13" t="s">
        <v>133</v>
      </c>
      <c r="B40" s="9">
        <v>290</v>
      </c>
      <c r="C40" s="9"/>
      <c r="D40" s="35">
        <f>E40+G40</f>
        <v>240000</v>
      </c>
      <c r="E40" s="35">
        <v>120000</v>
      </c>
      <c r="F40" s="9"/>
      <c r="G40" s="9">
        <v>120000</v>
      </c>
      <c r="H40" s="9"/>
    </row>
    <row r="41" spans="1:8" ht="63">
      <c r="A41" s="13" t="s">
        <v>134</v>
      </c>
      <c r="B41" s="9">
        <v>300</v>
      </c>
      <c r="C41" s="9" t="s">
        <v>34</v>
      </c>
      <c r="D41" s="35">
        <f>E41+G41</f>
        <v>4541500</v>
      </c>
      <c r="E41" s="35">
        <f>E43+E44</f>
        <v>2570500</v>
      </c>
      <c r="F41" s="9"/>
      <c r="G41" s="9">
        <f>G43+G44</f>
        <v>1971000</v>
      </c>
      <c r="H41" s="9"/>
    </row>
    <row r="42" spans="1:8">
      <c r="A42" s="13" t="s">
        <v>12</v>
      </c>
      <c r="B42" s="9"/>
      <c r="C42" s="9"/>
      <c r="D42" s="9"/>
      <c r="E42" s="9"/>
      <c r="F42" s="9"/>
      <c r="G42" s="9"/>
      <c r="H42" s="9"/>
    </row>
    <row r="43" spans="1:8" ht="31.5">
      <c r="A43" s="13" t="s">
        <v>135</v>
      </c>
      <c r="B43" s="9">
        <v>310</v>
      </c>
      <c r="C43" s="9"/>
      <c r="D43" s="9"/>
      <c r="E43" s="9"/>
      <c r="F43" s="9"/>
      <c r="G43" s="9">
        <v>0</v>
      </c>
      <c r="H43" s="9"/>
    </row>
    <row r="44" spans="1:8" ht="31.5">
      <c r="A44" s="36" t="s">
        <v>155</v>
      </c>
      <c r="B44" s="9">
        <v>340</v>
      </c>
      <c r="C44" s="9"/>
      <c r="D44" s="35">
        <f>E44+G44</f>
        <v>4541500</v>
      </c>
      <c r="E44" s="9">
        <v>2570500</v>
      </c>
      <c r="F44" s="9"/>
      <c r="G44" s="9">
        <v>1971000</v>
      </c>
      <c r="H44" s="9"/>
    </row>
    <row r="45" spans="1:8" ht="31.5">
      <c r="A45" s="13" t="s">
        <v>43</v>
      </c>
      <c r="B45" s="9">
        <v>400</v>
      </c>
      <c r="C45" s="9"/>
      <c r="D45" s="9"/>
      <c r="E45" s="9"/>
      <c r="F45" s="9"/>
      <c r="G45" s="9"/>
      <c r="H45" s="9"/>
    </row>
    <row r="46" spans="1:8">
      <c r="A46" s="13" t="s">
        <v>12</v>
      </c>
      <c r="B46" s="9"/>
      <c r="C46" s="9"/>
      <c r="D46" s="9"/>
      <c r="E46" s="9"/>
      <c r="F46" s="9"/>
      <c r="G46" s="9"/>
      <c r="H46" s="9"/>
    </row>
    <row r="47" spans="1:8" ht="31.5">
      <c r="A47" s="13" t="s">
        <v>44</v>
      </c>
      <c r="B47" s="9">
        <v>410</v>
      </c>
      <c r="C47" s="9"/>
      <c r="D47" s="9"/>
      <c r="E47" s="9"/>
      <c r="F47" s="9"/>
      <c r="G47" s="9"/>
      <c r="H47" s="9"/>
    </row>
    <row r="48" spans="1:8">
      <c r="A48" s="13" t="s">
        <v>45</v>
      </c>
      <c r="B48" s="9">
        <v>420</v>
      </c>
      <c r="C48" s="9"/>
      <c r="D48" s="9"/>
      <c r="E48" s="9"/>
      <c r="F48" s="9"/>
      <c r="G48" s="9"/>
      <c r="H48" s="9"/>
    </row>
    <row r="49" spans="1:8" ht="31.5">
      <c r="A49" s="13" t="s">
        <v>46</v>
      </c>
      <c r="B49" s="9">
        <v>500</v>
      </c>
      <c r="C49" s="9" t="s">
        <v>34</v>
      </c>
      <c r="D49" s="9">
        <v>0</v>
      </c>
      <c r="E49" s="9">
        <v>0</v>
      </c>
      <c r="F49" s="9"/>
      <c r="G49" s="9">
        <v>0</v>
      </c>
      <c r="H49" s="9"/>
    </row>
    <row r="50" spans="1:8" ht="31.5">
      <c r="A50" s="13" t="s">
        <v>47</v>
      </c>
      <c r="B50" s="9">
        <v>600</v>
      </c>
      <c r="C50" s="9" t="s">
        <v>34</v>
      </c>
      <c r="D50" s="9">
        <v>0</v>
      </c>
      <c r="E50" s="9">
        <v>0</v>
      </c>
      <c r="F50" s="9"/>
      <c r="G50" s="9">
        <v>0</v>
      </c>
      <c r="H50" s="9"/>
    </row>
    <row r="53" spans="1:8">
      <c r="A53" s="87" t="s">
        <v>154</v>
      </c>
      <c r="B53" s="87"/>
      <c r="C53" s="87"/>
      <c r="E53" s="80"/>
      <c r="F53" s="80"/>
      <c r="G53" s="76" t="s">
        <v>151</v>
      </c>
      <c r="H53" s="76"/>
    </row>
    <row r="54" spans="1:8">
      <c r="A54" s="88" t="s">
        <v>136</v>
      </c>
      <c r="B54" s="88"/>
      <c r="C54" s="88"/>
      <c r="E54" s="76" t="s">
        <v>67</v>
      </c>
      <c r="F54" s="76"/>
      <c r="G54" s="76" t="s">
        <v>138</v>
      </c>
      <c r="H54" s="76"/>
    </row>
  </sheetData>
  <mergeCells count="17">
    <mergeCell ref="A53:C53"/>
    <mergeCell ref="A54:C54"/>
    <mergeCell ref="E53:F53"/>
    <mergeCell ref="E54:F54"/>
    <mergeCell ref="G53:H53"/>
    <mergeCell ref="G54:H54"/>
    <mergeCell ref="A5:A8"/>
    <mergeCell ref="B5:B8"/>
    <mergeCell ref="C5:C8"/>
    <mergeCell ref="B2:F2"/>
    <mergeCell ref="C3:F3"/>
    <mergeCell ref="E7:E8"/>
    <mergeCell ref="F7:F8"/>
    <mergeCell ref="D5:H5"/>
    <mergeCell ref="E6:H6"/>
    <mergeCell ref="G7:H7"/>
    <mergeCell ref="D6:D8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7"/>
  <sheetViews>
    <sheetView workbookViewId="0">
      <selection activeCell="B16" sqref="B16"/>
    </sheetView>
  </sheetViews>
  <sheetFormatPr defaultRowHeight="15.75"/>
  <cols>
    <col min="1" max="1" width="5" style="3" customWidth="1"/>
    <col min="2" max="2" width="32.85546875" style="3" customWidth="1"/>
    <col min="3" max="3" width="13.28515625" style="3" customWidth="1"/>
    <col min="4" max="4" width="38.5703125" style="3" customWidth="1"/>
    <col min="5" max="16384" width="9.140625" style="3"/>
  </cols>
  <sheetData>
    <row r="1" spans="2:4">
      <c r="D1" s="17" t="s">
        <v>50</v>
      </c>
    </row>
    <row r="3" spans="2:4" ht="32.25" customHeight="1">
      <c r="B3" s="62" t="s">
        <v>51</v>
      </c>
      <c r="C3" s="62"/>
      <c r="D3" s="62"/>
    </row>
    <row r="4" spans="2:4">
      <c r="B4" s="76" t="s">
        <v>152</v>
      </c>
      <c r="C4" s="76"/>
      <c r="D4" s="76"/>
    </row>
    <row r="5" spans="2:4">
      <c r="B5" s="76" t="s">
        <v>52</v>
      </c>
      <c r="C5" s="76"/>
      <c r="D5" s="76"/>
    </row>
    <row r="7" spans="2:4" ht="31.5">
      <c r="B7" s="9" t="s">
        <v>1</v>
      </c>
      <c r="C7" s="9" t="s">
        <v>48</v>
      </c>
      <c r="D7" s="13" t="s">
        <v>49</v>
      </c>
    </row>
    <row r="8" spans="2:4">
      <c r="B8" s="9">
        <v>1</v>
      </c>
      <c r="C8" s="9">
        <v>2</v>
      </c>
      <c r="D8" s="9">
        <v>3</v>
      </c>
    </row>
    <row r="9" spans="2:4" ht="29.25" customHeight="1">
      <c r="B9" s="9" t="s">
        <v>46</v>
      </c>
      <c r="C9" s="18" t="s">
        <v>55</v>
      </c>
      <c r="D9" s="9">
        <v>0</v>
      </c>
    </row>
    <row r="10" spans="2:4" ht="30.75" customHeight="1">
      <c r="B10" s="9" t="s">
        <v>47</v>
      </c>
      <c r="C10" s="18" t="s">
        <v>56</v>
      </c>
      <c r="D10" s="9">
        <v>0</v>
      </c>
    </row>
    <row r="11" spans="2:4" ht="30.75" customHeight="1">
      <c r="B11" s="9" t="s">
        <v>53</v>
      </c>
      <c r="C11" s="18" t="s">
        <v>57</v>
      </c>
      <c r="D11" s="9">
        <v>0</v>
      </c>
    </row>
    <row r="12" spans="2:4" ht="27" customHeight="1">
      <c r="B12" s="9"/>
      <c r="C12" s="18"/>
      <c r="D12" s="9"/>
    </row>
    <row r="13" spans="2:4" ht="27.75" customHeight="1">
      <c r="B13" s="9" t="s">
        <v>54</v>
      </c>
      <c r="C13" s="18" t="s">
        <v>58</v>
      </c>
      <c r="D13" s="9">
        <v>0</v>
      </c>
    </row>
    <row r="14" spans="2:4" ht="25.5" customHeight="1">
      <c r="B14" s="9"/>
      <c r="C14" s="9"/>
      <c r="D14" s="9"/>
    </row>
    <row r="16" spans="2:4">
      <c r="B16" s="38" t="s">
        <v>150</v>
      </c>
      <c r="D16" s="29"/>
    </row>
    <row r="17" spans="2:4">
      <c r="B17" s="3" t="s">
        <v>136</v>
      </c>
      <c r="D17" s="3" t="s">
        <v>67</v>
      </c>
    </row>
  </sheetData>
  <mergeCells count="3">
    <mergeCell ref="B3:D3"/>
    <mergeCell ref="B4:D4"/>
    <mergeCell ref="B5:D5"/>
  </mergeCells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13"/>
  <sheetViews>
    <sheetView workbookViewId="0">
      <selection activeCell="B12" sqref="B12"/>
    </sheetView>
  </sheetViews>
  <sheetFormatPr defaultRowHeight="15.75"/>
  <cols>
    <col min="1" max="1" width="6" style="5" customWidth="1"/>
    <col min="2" max="2" width="38.7109375" style="5" customWidth="1"/>
    <col min="3" max="3" width="12.5703125" style="5" customWidth="1"/>
    <col min="4" max="4" width="25.7109375" style="5" customWidth="1"/>
    <col min="5" max="16384" width="9.140625" style="5"/>
  </cols>
  <sheetData>
    <row r="1" spans="2:4">
      <c r="D1" s="5" t="s">
        <v>60</v>
      </c>
    </row>
    <row r="3" spans="2:4">
      <c r="B3" s="63" t="s">
        <v>61</v>
      </c>
      <c r="C3" s="63"/>
      <c r="D3" s="63"/>
    </row>
    <row r="6" spans="2:4" ht="23.25" customHeight="1">
      <c r="B6" s="19" t="s">
        <v>1</v>
      </c>
      <c r="C6" s="19" t="s">
        <v>48</v>
      </c>
      <c r="D6" s="19" t="s">
        <v>59</v>
      </c>
    </row>
    <row r="7" spans="2:4">
      <c r="B7" s="13">
        <v>1</v>
      </c>
      <c r="C7" s="13">
        <v>2</v>
      </c>
      <c r="D7" s="13">
        <v>3</v>
      </c>
    </row>
    <row r="8" spans="2:4" ht="31.5">
      <c r="B8" s="13" t="s">
        <v>62</v>
      </c>
      <c r="C8" s="20" t="s">
        <v>55</v>
      </c>
      <c r="D8" s="13">
        <v>163.69999999999999</v>
      </c>
    </row>
    <row r="9" spans="2:4" ht="78.75">
      <c r="B9" s="13" t="s">
        <v>63</v>
      </c>
      <c r="C9" s="20" t="s">
        <v>56</v>
      </c>
      <c r="D9" s="13">
        <v>0</v>
      </c>
    </row>
    <row r="10" spans="2:4" ht="31.5">
      <c r="B10" s="13" t="s">
        <v>64</v>
      </c>
      <c r="C10" s="20" t="s">
        <v>57</v>
      </c>
      <c r="D10" s="13">
        <v>0</v>
      </c>
    </row>
    <row r="12" spans="2:4">
      <c r="B12" s="37" t="s">
        <v>150</v>
      </c>
      <c r="D12" s="30"/>
    </row>
    <row r="13" spans="2:4">
      <c r="B13" s="5" t="s">
        <v>136</v>
      </c>
      <c r="D13" s="5" t="s">
        <v>67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tabSelected="1" topLeftCell="A22" workbookViewId="0">
      <selection activeCell="G28" sqref="G28"/>
    </sheetView>
  </sheetViews>
  <sheetFormatPr defaultRowHeight="15.75"/>
  <cols>
    <col min="1" max="1" width="10.85546875" style="1" customWidth="1"/>
    <col min="2" max="2" width="17.28515625" style="1" customWidth="1"/>
    <col min="3" max="4" width="9.140625" style="1"/>
    <col min="5" max="5" width="17.5703125" style="1" customWidth="1"/>
    <col min="6" max="6" width="18.5703125" style="1" customWidth="1"/>
    <col min="7" max="7" width="14.5703125" style="1" customWidth="1"/>
    <col min="8" max="16384" width="9.140625" style="1"/>
  </cols>
  <sheetData>
    <row r="1" spans="6:7">
      <c r="F1" s="90" t="s">
        <v>98</v>
      </c>
      <c r="G1" s="90"/>
    </row>
    <row r="2" spans="6:7">
      <c r="F2" s="90" t="s">
        <v>99</v>
      </c>
      <c r="G2" s="90"/>
    </row>
    <row r="3" spans="6:7" ht="15" customHeight="1">
      <c r="F3" s="90" t="s">
        <v>100</v>
      </c>
      <c r="G3" s="90"/>
    </row>
    <row r="4" spans="6:7">
      <c r="F4" s="24" t="s">
        <v>101</v>
      </c>
      <c r="G4" s="24"/>
    </row>
    <row r="5" spans="6:7">
      <c r="F5" s="91" t="s">
        <v>102</v>
      </c>
      <c r="G5" s="91"/>
    </row>
    <row r="6" spans="6:7">
      <c r="F6" s="91" t="s">
        <v>103</v>
      </c>
      <c r="G6" s="91"/>
    </row>
    <row r="7" spans="6:7">
      <c r="F7" s="91" t="s">
        <v>104</v>
      </c>
      <c r="G7" s="91"/>
    </row>
    <row r="8" spans="6:7">
      <c r="F8" s="91" t="s">
        <v>105</v>
      </c>
      <c r="G8" s="91"/>
    </row>
    <row r="9" spans="6:7">
      <c r="F9" s="91" t="s">
        <v>106</v>
      </c>
      <c r="G9" s="91"/>
    </row>
    <row r="10" spans="6:7">
      <c r="F10" s="1" t="s">
        <v>107</v>
      </c>
      <c r="G10" s="1" t="s">
        <v>108</v>
      </c>
    </row>
    <row r="12" spans="6:7">
      <c r="F12" s="76" t="s">
        <v>65</v>
      </c>
      <c r="G12" s="76"/>
    </row>
    <row r="13" spans="6:7" ht="8.25" customHeight="1">
      <c r="F13" s="63" t="s">
        <v>157</v>
      </c>
      <c r="G13" s="63"/>
    </row>
    <row r="14" spans="6:7" ht="11.25" customHeight="1">
      <c r="F14" s="63"/>
      <c r="G14" s="63"/>
    </row>
    <row r="15" spans="6:7" ht="1.5" customHeight="1">
      <c r="F15" s="63"/>
      <c r="G15" s="63"/>
    </row>
    <row r="16" spans="6:7" ht="64.5" customHeight="1">
      <c r="F16" s="89" t="s">
        <v>109</v>
      </c>
      <c r="G16" s="89"/>
    </row>
    <row r="17" spans="1:7">
      <c r="F17" s="21"/>
      <c r="G17" s="21" t="s">
        <v>139</v>
      </c>
    </row>
    <row r="18" spans="1:7" ht="26.25">
      <c r="F18" s="26" t="s">
        <v>67</v>
      </c>
      <c r="G18" s="27" t="s">
        <v>110</v>
      </c>
    </row>
    <row r="20" spans="1:7">
      <c r="B20" s="76" t="s">
        <v>111</v>
      </c>
      <c r="C20" s="76"/>
      <c r="D20" s="76"/>
      <c r="E20" s="76"/>
      <c r="F20" s="76"/>
    </row>
    <row r="21" spans="1:7" ht="32.25" customHeight="1">
      <c r="A21" s="63" t="s">
        <v>158</v>
      </c>
      <c r="B21" s="63"/>
      <c r="C21" s="63"/>
      <c r="D21" s="63"/>
      <c r="E21" s="63"/>
      <c r="F21" s="63"/>
      <c r="G21" s="63"/>
    </row>
    <row r="23" spans="1:7">
      <c r="G23" s="25" t="s">
        <v>69</v>
      </c>
    </row>
    <row r="24" spans="1:7">
      <c r="F24" s="1" t="s">
        <v>70</v>
      </c>
      <c r="G24" s="25">
        <v>501016</v>
      </c>
    </row>
    <row r="25" spans="1:7">
      <c r="B25" s="1" t="s">
        <v>162</v>
      </c>
      <c r="F25" s="1" t="s">
        <v>71</v>
      </c>
      <c r="G25" s="93">
        <v>42409</v>
      </c>
    </row>
    <row r="26" spans="1:7">
      <c r="G26" s="22"/>
    </row>
    <row r="27" spans="1:7">
      <c r="A27" s="23" t="s">
        <v>80</v>
      </c>
      <c r="B27" s="23"/>
      <c r="C27" s="23"/>
      <c r="D27" s="23"/>
      <c r="E27" s="23"/>
      <c r="F27" s="1" t="s">
        <v>72</v>
      </c>
      <c r="G27" s="22">
        <v>98688577</v>
      </c>
    </row>
    <row r="28" spans="1:7" ht="30.75" customHeight="1">
      <c r="A28" s="87" t="s">
        <v>141</v>
      </c>
      <c r="B28" s="87"/>
      <c r="C28" s="87"/>
      <c r="D28" s="87"/>
      <c r="E28" s="87"/>
      <c r="F28" s="87"/>
      <c r="G28" s="22"/>
    </row>
    <row r="29" spans="1:7" ht="63">
      <c r="A29" s="1" t="s">
        <v>112</v>
      </c>
      <c r="B29" s="33">
        <v>5311008432</v>
      </c>
      <c r="C29" s="80">
        <v>531101001</v>
      </c>
      <c r="D29" s="80"/>
      <c r="F29" s="4" t="s">
        <v>113</v>
      </c>
      <c r="G29" s="93">
        <v>42380</v>
      </c>
    </row>
    <row r="30" spans="1:7">
      <c r="A30" s="1" t="s">
        <v>83</v>
      </c>
      <c r="C30" s="80" t="s">
        <v>153</v>
      </c>
      <c r="D30" s="80"/>
      <c r="E30" s="80"/>
      <c r="F30" s="1" t="s">
        <v>75</v>
      </c>
      <c r="G30" s="22">
        <v>49628101</v>
      </c>
    </row>
    <row r="31" spans="1:7" ht="45.75" customHeight="1">
      <c r="A31" s="90" t="s">
        <v>114</v>
      </c>
      <c r="B31" s="90"/>
      <c r="C31" s="87" t="s">
        <v>143</v>
      </c>
      <c r="D31" s="87"/>
      <c r="E31" s="87"/>
      <c r="F31" s="1" t="s">
        <v>76</v>
      </c>
      <c r="G31" s="22"/>
    </row>
    <row r="32" spans="1:7" ht="45.75" customHeight="1">
      <c r="A32" s="90" t="s">
        <v>115</v>
      </c>
      <c r="B32" s="90"/>
      <c r="C32" s="80"/>
      <c r="D32" s="80"/>
      <c r="E32" s="80"/>
      <c r="F32" s="1" t="s">
        <v>72</v>
      </c>
      <c r="G32" s="22"/>
    </row>
    <row r="33" spans="1:7" ht="32.25" customHeight="1">
      <c r="A33" s="63" t="s">
        <v>116</v>
      </c>
      <c r="B33" s="63"/>
      <c r="C33" s="63"/>
      <c r="D33" s="63"/>
      <c r="E33" s="63"/>
      <c r="F33" s="1" t="s">
        <v>77</v>
      </c>
      <c r="G33" s="22">
        <v>383</v>
      </c>
    </row>
    <row r="34" spans="1:7">
      <c r="A34" s="80"/>
      <c r="B34" s="80"/>
      <c r="C34" s="80"/>
      <c r="D34" s="80"/>
      <c r="E34" s="80"/>
      <c r="G34" s="22"/>
    </row>
    <row r="35" spans="1:7" ht="21" customHeight="1">
      <c r="A35" s="83" t="s">
        <v>86</v>
      </c>
      <c r="B35" s="83"/>
      <c r="C35" s="83"/>
      <c r="D35" s="83"/>
      <c r="E35" s="83"/>
      <c r="F35" s="1" t="s">
        <v>78</v>
      </c>
      <c r="G35" s="22"/>
    </row>
    <row r="37" spans="1:7" ht="41.25" customHeight="1">
      <c r="B37" s="62" t="s">
        <v>46</v>
      </c>
      <c r="C37" s="62"/>
      <c r="D37" s="62"/>
      <c r="E37" s="92"/>
      <c r="F37" s="51">
        <v>0</v>
      </c>
      <c r="G37" s="51"/>
    </row>
    <row r="40" spans="1:7">
      <c r="A40" s="80" t="s">
        <v>154</v>
      </c>
      <c r="B40" s="80"/>
      <c r="E40" s="21"/>
      <c r="F40" s="80" t="s">
        <v>151</v>
      </c>
      <c r="G40" s="80"/>
    </row>
    <row r="41" spans="1:7">
      <c r="A41" s="83" t="s">
        <v>136</v>
      </c>
      <c r="B41" s="83"/>
      <c r="E41" s="1" t="s">
        <v>67</v>
      </c>
      <c r="F41" s="83" t="s">
        <v>138</v>
      </c>
      <c r="G41" s="83"/>
    </row>
  </sheetData>
  <mergeCells count="29">
    <mergeCell ref="A40:B40"/>
    <mergeCell ref="A41:B41"/>
    <mergeCell ref="F40:G40"/>
    <mergeCell ref="F41:G41"/>
    <mergeCell ref="B20:F20"/>
    <mergeCell ref="A21:G21"/>
    <mergeCell ref="A28:F28"/>
    <mergeCell ref="C29:D29"/>
    <mergeCell ref="C30:E30"/>
    <mergeCell ref="A31:B31"/>
    <mergeCell ref="C31:E31"/>
    <mergeCell ref="B37:E37"/>
    <mergeCell ref="F37:G37"/>
    <mergeCell ref="A32:B32"/>
    <mergeCell ref="C32:E32"/>
    <mergeCell ref="A33:E33"/>
    <mergeCell ref="A34:E34"/>
    <mergeCell ref="A35:E35"/>
    <mergeCell ref="F16:G16"/>
    <mergeCell ref="F1:G1"/>
    <mergeCell ref="F2:G2"/>
    <mergeCell ref="F3:G3"/>
    <mergeCell ref="F5:G5"/>
    <mergeCell ref="F6:G6"/>
    <mergeCell ref="F7:G7"/>
    <mergeCell ref="F8:G8"/>
    <mergeCell ref="F9:G9"/>
    <mergeCell ref="F12:G12"/>
    <mergeCell ref="F13:G15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 лист</vt:lpstr>
      <vt:lpstr>таблица 1</vt:lpstr>
      <vt:lpstr>таблица 2</vt:lpstr>
      <vt:lpstr>таблица 3</vt:lpstr>
      <vt:lpstr>таблица 4</vt:lpstr>
      <vt:lpstr>сведения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2016-03-24T06:23:32Z</dcterms:modified>
</cp:coreProperties>
</file>